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60" yWindow="276" windowWidth="24624" windowHeight="10260"/>
  </bookViews>
  <sheets>
    <sheet name="Taul1" sheetId="1" r:id="rId1"/>
    <sheet name="Taul2" sheetId="2" r:id="rId2"/>
    <sheet name="Taul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1" l="1"/>
  <c r="F40" i="1"/>
  <c r="G24" i="1"/>
  <c r="G30" i="1"/>
  <c r="G40" i="1"/>
  <c r="H40" i="1"/>
  <c r="H21" i="1"/>
  <c r="G11" i="1"/>
  <c r="G13" i="1"/>
  <c r="E21" i="1"/>
  <c r="P21" i="1"/>
  <c r="K21" i="1"/>
  <c r="K46" i="1"/>
  <c r="I21" i="1"/>
  <c r="T21" i="1"/>
  <c r="V21" i="1"/>
  <c r="Q21" i="1"/>
  <c r="S21" i="1"/>
  <c r="O39" i="1"/>
  <c r="O36" i="1"/>
  <c r="O20" i="1"/>
  <c r="O43" i="1"/>
  <c r="N42" i="1"/>
  <c r="O31" i="1"/>
  <c r="N30" i="1"/>
  <c r="O28" i="1"/>
  <c r="N27" i="1"/>
  <c r="L21" i="1"/>
  <c r="J21" i="1"/>
  <c r="J46" i="1"/>
  <c r="F21" i="1"/>
  <c r="N9" i="1"/>
  <c r="O25" i="1"/>
  <c r="N24" i="1"/>
  <c r="O18" i="1"/>
  <c r="N17" i="1"/>
  <c r="O16" i="1"/>
  <c r="N15" i="1"/>
  <c r="N11" i="1"/>
  <c r="O14" i="1"/>
  <c r="N13" i="1"/>
  <c r="O12" i="1"/>
  <c r="O21" i="1"/>
  <c r="N21" i="1"/>
</calcChain>
</file>

<file path=xl/sharedStrings.xml><?xml version="1.0" encoding="utf-8"?>
<sst xmlns="http://schemas.openxmlformats.org/spreadsheetml/2006/main" count="125" uniqueCount="107">
  <si>
    <t>Energia ja resurssitehokkuus</t>
  </si>
  <si>
    <t>SAMK</t>
  </si>
  <si>
    <t>TurkuAMK</t>
  </si>
  <si>
    <t>hlölkm</t>
  </si>
  <si>
    <t>tunnit</t>
  </si>
  <si>
    <t>kulut</t>
  </si>
  <si>
    <t>yht.</t>
  </si>
  <si>
    <t>Yhteistyö</t>
  </si>
  <si>
    <t>kpl</t>
  </si>
  <si>
    <t>Opisk</t>
  </si>
  <si>
    <t>mukana</t>
  </si>
  <si>
    <t>Loura</t>
  </si>
  <si>
    <t>Hankkeita saatu</t>
  </si>
  <si>
    <t>Hakuja tehty</t>
  </si>
  <si>
    <t>Hyvinvointi- ja peliteknologia</t>
  </si>
  <si>
    <t>yht</t>
  </si>
  <si>
    <t>budj</t>
  </si>
  <si>
    <t>Toimiva arki ja saavutettavuus</t>
  </si>
  <si>
    <t>?</t>
  </si>
  <si>
    <t>Tulevaisuuden työ</t>
  </si>
  <si>
    <t>Mobiili tano, MoMoTano ESR? Aaltoyliopiston kanssa rinnakkainen</t>
  </si>
  <si>
    <t>Tiedonsiirtoverkot</t>
  </si>
  <si>
    <t>Meriteknologia</t>
  </si>
  <si>
    <t>Yhteinen YAMK ohjelma</t>
  </si>
  <si>
    <t>YHTEENSÄ</t>
  </si>
  <si>
    <t>budjetoitu *</t>
  </si>
  <si>
    <t>budjetoit*</t>
  </si>
  <si>
    <t>Opiskelijoita</t>
  </si>
  <si>
    <t>Opinto-</t>
  </si>
  <si>
    <t>jaksoja</t>
  </si>
  <si>
    <t>Laatujohtaminen tekniikka</t>
  </si>
  <si>
    <t>Sosiaaliala, terveysala,liiketalous vertailua, yhteissuunnittelua, yhteisiä opintoja</t>
  </si>
  <si>
    <t>Yhteinen kesä- ja virtuaaliopetusohjelma</t>
  </si>
  <si>
    <t>opintop</t>
  </si>
  <si>
    <t xml:space="preserve">Kesä2014; Teknillinen mekaniikka; Lujuusoppi; Luova kirjoittaminen; </t>
  </si>
  <si>
    <t>Laatujärjestelmäyhteistyö</t>
  </si>
  <si>
    <t>Maakuntakorkeakoulutoiminnan</t>
  </si>
  <si>
    <t>kehittäminen</t>
  </si>
  <si>
    <t>Käynnistyvät uudet toiminnat</t>
  </si>
  <si>
    <t>Opiskelijakunnat yhteistyö</t>
  </si>
  <si>
    <t>Julkaisutoiminta</t>
  </si>
  <si>
    <t>SAMMAKKO</t>
  </si>
  <si>
    <t>TUO</t>
  </si>
  <si>
    <t xml:space="preserve">Erillinen toimintasuunnitelma, opiskelijaedustajat </t>
  </si>
  <si>
    <t xml:space="preserve">Yhteinen vieraskielisenkoulutuksen </t>
  </si>
  <si>
    <t>toteutusstrategia</t>
  </si>
  <si>
    <t>* muutoksia vuosien välillä ei vielä laitettu</t>
  </si>
  <si>
    <t>Yhteinen TKI-toiminta</t>
  </si>
  <si>
    <t>Yhteinen opetus</t>
  </si>
  <si>
    <t>Yhteistyö toimintamallien uudistamisessa</t>
  </si>
  <si>
    <t>Kampusrakentamisen budjettimuutosesitys</t>
  </si>
  <si>
    <t>42 000 siirtyy tältä työryhmältä Liittouman Käynnistyvät uudet toiminnat (20 000) ja Liittouman organisoituminen (22 000) -kohtiin</t>
  </si>
  <si>
    <t>UUSI!</t>
  </si>
  <si>
    <t>AMK-tutkintokoulutusyhteistyö</t>
  </si>
  <si>
    <t xml:space="preserve">FinBraTech </t>
  </si>
  <si>
    <t>Rekrytoitu 2 tutkijaopettajaa 10-11/2014 ajalle toteuttamaan kyselytutkimus CoastAL henkilöstölle</t>
  </si>
  <si>
    <t>Koottu laajatyöryhmä (13 +pj.), jossa opiskelijaedustajat mukana.</t>
  </si>
  <si>
    <t xml:space="preserve">Työskentely kuvausta </t>
  </si>
  <si>
    <t>30 op</t>
  </si>
  <si>
    <t>360/360</t>
  </si>
  <si>
    <t>Kuntoutuksen ylempi yhteistoteutus esimerkkinä 1 ryhmä</t>
  </si>
  <si>
    <t xml:space="preserve">Käynnistyy syksyllä 2014 </t>
  </si>
  <si>
    <t>Kampusrakentaminen (2015)</t>
  </si>
  <si>
    <t>Keväällä sovittu etenemistapa. Maakuntien kaupunkien kanssa on käynnistetty neuvottelut 9/2014.</t>
  </si>
  <si>
    <t>720?</t>
  </si>
  <si>
    <t>10op</t>
  </si>
  <si>
    <t>Menossa jo ja käynnistyy vars. 2015</t>
  </si>
  <si>
    <t>Customer Relationship Manag; Corporate Social Responsibility</t>
  </si>
  <si>
    <t>82/447</t>
  </si>
  <si>
    <t>Liittouman organisointi &amp; strategiatyön veto</t>
  </si>
  <si>
    <t>Mukana strategiatyössä molempien osakeyhtiöiden hallitukset, liittouman hallitukset ja johtoryhmä</t>
  </si>
  <si>
    <t>Tänne 22 000 (11000+11000) ei ole lisätty vielä budjettiin</t>
  </si>
  <si>
    <t>ei lisätty</t>
  </si>
  <si>
    <t>2014-15</t>
  </si>
  <si>
    <t>budj.</t>
  </si>
  <si>
    <t>Toiminta ei suunnitelman pohjalta rakentamisen eriaikaisuuden takia toteudu2014.</t>
  </si>
  <si>
    <t>väh 42000</t>
  </si>
  <si>
    <t>mol 21000</t>
  </si>
  <si>
    <t xml:space="preserve">lisää 20000 </t>
  </si>
  <si>
    <t>mol.10000</t>
  </si>
  <si>
    <t>24000*</t>
  </si>
  <si>
    <t>20000 SAMK 10000 Tuamk 10000*</t>
  </si>
  <si>
    <t>109000*</t>
  </si>
  <si>
    <t>*ei vielä vähennetty</t>
  </si>
  <si>
    <t>TurkuAMK 31000</t>
  </si>
  <si>
    <t>SAMK 36000</t>
  </si>
  <si>
    <t>YHTEENSÄ TKI</t>
  </si>
  <si>
    <t>2014 CoastAL seuranta</t>
  </si>
  <si>
    <t>160000/182000</t>
  </si>
  <si>
    <t xml:space="preserve">21 000 /SAMK ja 21 000/TurkuAMK vuodelta 2014 </t>
  </si>
  <si>
    <t>mukana hlöä</t>
  </si>
  <si>
    <t>hlölkm*</t>
  </si>
  <si>
    <t>Yrinet*</t>
  </si>
  <si>
    <t xml:space="preserve">Solarleap - EAKR rinnakkaishakemus; </t>
  </si>
  <si>
    <r>
      <rPr>
        <b/>
        <sz val="11"/>
        <color theme="1"/>
        <rFont val="Calibri"/>
        <family val="2"/>
        <scheme val="minor"/>
      </rPr>
      <t>Esteetön leikkipuisto OKM (hyv)</t>
    </r>
    <r>
      <rPr>
        <sz val="11"/>
        <color theme="1"/>
        <rFont val="Calibri"/>
        <family val="2"/>
        <scheme val="minor"/>
      </rPr>
      <t xml:space="preserve">; Iloasua - ARA (hyl); </t>
    </r>
  </si>
  <si>
    <t>LIFE IP -OK etenee hakuun;  LOURA vesiyhteistyö EAKR; Cimo Kiina korkeakoulu-työelämä (hyl)</t>
  </si>
  <si>
    <t xml:space="preserve">Opintopisteitä 475 77 opisk TurkuAMK, 14 SAMK. Täydennyskoulutus 5op </t>
  </si>
  <si>
    <t>1 Tavoite: Laadunhallintajärjestelmän yhtenäistäminen ja keventäminen2 Tavoite: Johtamisen tukeminen3 Tavoite: Opetuksen tukeminen</t>
  </si>
  <si>
    <t>FUAS - vierailu 11/2014</t>
  </si>
  <si>
    <t>Matkailun saavutettavuus –hanke, hankerahoitus valmistelussa Central Baltic 1. vaiheen hakuun helmikuussa 2015, (yhteistyössä mukana myös TYT ja LIB Marineparks-hankkeeseen yhdistetty valmistelu)</t>
  </si>
  <si>
    <r>
      <t xml:space="preserve">Loura Geomobiilipeli (hyv); </t>
    </r>
    <r>
      <rPr>
        <sz val="11"/>
        <color theme="1"/>
        <rFont val="Calibri"/>
        <family val="2"/>
        <scheme val="minor"/>
      </rPr>
      <t>Nordic CareWare Platform (hyl)</t>
    </r>
  </si>
  <si>
    <t>Kotikuntoutus-peli ja 1 käyttöliittymä kotiin (ENCORE) hankehaut valmisteilla</t>
  </si>
  <si>
    <t>kv</t>
  </si>
  <si>
    <t>2 op</t>
  </si>
  <si>
    <t>100/120</t>
  </si>
  <si>
    <t>Ollin kaikki menot 2014 tähän?</t>
  </si>
  <si>
    <t>Juhanin kaikki Maakuntakorkeakoulumenot tähän?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</si>
</sst>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3" fillId="0" borderId="0" xfId="0" applyFont="1"/>
    <xf numFmtId="0" fontId="1" fillId="0" borderId="5" xfId="0" applyFont="1" applyBorder="1"/>
    <xf numFmtId="1" fontId="0" fillId="0" borderId="0" xfId="0" applyNumberFormat="1" applyAlignment="1">
      <alignment horizontal="center"/>
    </xf>
    <xf numFmtId="0" fontId="0" fillId="0" borderId="0" xfId="0" applyFill="1" applyBorder="1"/>
    <xf numFmtId="0" fontId="3" fillId="0" borderId="3" xfId="0" applyFont="1" applyBorder="1"/>
    <xf numFmtId="0" fontId="5" fillId="0" borderId="5" xfId="0" applyFont="1" applyBorder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1" fillId="3" borderId="0" xfId="0" applyFont="1" applyFill="1"/>
    <xf numFmtId="0" fontId="1" fillId="0" borderId="3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0" fillId="0" borderId="0" xfId="0" applyFont="1"/>
    <xf numFmtId="0" fontId="8" fillId="0" borderId="0" xfId="0" applyFont="1"/>
    <xf numFmtId="0" fontId="1" fillId="2" borderId="0" xfId="0" applyFont="1" applyFill="1"/>
    <xf numFmtId="0" fontId="9" fillId="0" borderId="0" xfId="0" applyFont="1" applyAlignment="1">
      <alignment horizontal="left"/>
    </xf>
    <xf numFmtId="4" fontId="0" fillId="3" borderId="0" xfId="0" applyNumberFormat="1" applyFill="1"/>
    <xf numFmtId="4" fontId="0" fillId="3" borderId="0" xfId="0" applyNumberFormat="1" applyFill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0" fillId="2" borderId="7" xfId="0" applyFill="1" applyBorder="1" applyAlignment="1"/>
    <xf numFmtId="0" fontId="0" fillId="2" borderId="0" xfId="0" applyFill="1" applyBorder="1" applyAlignment="1"/>
    <xf numFmtId="0" fontId="0" fillId="2" borderId="3" xfId="0" applyFill="1" applyBorder="1" applyAlignment="1"/>
    <xf numFmtId="0" fontId="0" fillId="2" borderId="5" xfId="0" applyFill="1" applyBorder="1" applyAlignment="1"/>
    <xf numFmtId="4" fontId="0" fillId="0" borderId="0" xfId="0" applyNumberFormat="1" applyFill="1"/>
    <xf numFmtId="0" fontId="0" fillId="0" borderId="0" xfId="0" applyFill="1"/>
    <xf numFmtId="0" fontId="1" fillId="4" borderId="5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0" fillId="4" borderId="7" xfId="0" applyFill="1" applyBorder="1"/>
    <xf numFmtId="0" fontId="1" fillId="0" borderId="3" xfId="0" applyFont="1" applyBorder="1" applyAlignment="1">
      <alignment horizontal="center"/>
    </xf>
    <xf numFmtId="0" fontId="8" fillId="0" borderId="0" xfId="0" quotePrefix="1" applyFont="1"/>
    <xf numFmtId="0" fontId="0" fillId="3" borderId="1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3" xfId="0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4" fontId="1" fillId="3" borderId="0" xfId="0" applyNumberFormat="1" applyFont="1" applyFill="1"/>
    <xf numFmtId="0" fontId="1" fillId="3" borderId="5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6" borderId="0" xfId="0" applyFill="1" applyAlignment="1">
      <alignment horizontal="center"/>
    </xf>
    <xf numFmtId="0" fontId="0" fillId="6" borderId="0" xfId="0" applyFill="1"/>
    <xf numFmtId="0" fontId="0" fillId="3" borderId="0" xfId="0" applyFill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topLeftCell="A17" workbookViewId="0">
      <selection activeCell="A35" sqref="A35"/>
    </sheetView>
  </sheetViews>
  <sheetFormatPr defaultColWidth="8.77734375" defaultRowHeight="14.4" x14ac:dyDescent="0.3"/>
  <cols>
    <col min="4" max="4" width="11.77734375" customWidth="1"/>
    <col min="10" max="10" width="10" bestFit="1" customWidth="1"/>
    <col min="11" max="11" width="13.44140625" customWidth="1"/>
    <col min="12" max="12" width="9.109375" customWidth="1"/>
    <col min="13" max="13" width="10.77734375" customWidth="1"/>
    <col min="14" max="15" width="7.77734375" style="2" customWidth="1"/>
    <col min="16" max="16" width="7.77734375" style="3" customWidth="1"/>
    <col min="17" max="17" width="10.109375" customWidth="1"/>
    <col min="18" max="18" width="10.109375" style="3" customWidth="1"/>
    <col min="21" max="21" width="8.77734375" style="2"/>
    <col min="23" max="23" width="10" style="3" bestFit="1" customWidth="1"/>
  </cols>
  <sheetData>
    <row r="2" spans="1:30" ht="18" x14ac:dyDescent="0.35">
      <c r="A2" s="33" t="s">
        <v>87</v>
      </c>
      <c r="L2" s="93"/>
      <c r="M2" t="s">
        <v>105</v>
      </c>
      <c r="Q2" s="95"/>
      <c r="R2" s="3" t="s">
        <v>106</v>
      </c>
    </row>
    <row r="3" spans="1:30" s="3" customFormat="1" ht="15.6" x14ac:dyDescent="0.3">
      <c r="A3" s="53"/>
      <c r="B3" s="51"/>
      <c r="C3" s="51"/>
      <c r="D3" s="51"/>
      <c r="E3" s="77" t="s">
        <v>92</v>
      </c>
      <c r="F3" s="51"/>
      <c r="G3" s="50"/>
      <c r="I3" s="51"/>
      <c r="J3" s="70"/>
      <c r="L3" s="71"/>
      <c r="Q3" s="71"/>
      <c r="R3" s="71"/>
      <c r="S3" s="71"/>
      <c r="T3" s="71"/>
    </row>
    <row r="4" spans="1:30" x14ac:dyDescent="0.3">
      <c r="B4" s="71"/>
      <c r="C4" s="71"/>
      <c r="K4" t="s">
        <v>46</v>
      </c>
      <c r="O4" s="2">
        <v>2014</v>
      </c>
      <c r="P4" s="3" t="s">
        <v>73</v>
      </c>
    </row>
    <row r="5" spans="1:30" x14ac:dyDescent="0.3">
      <c r="E5" s="101" t="s">
        <v>1</v>
      </c>
      <c r="F5" s="101"/>
      <c r="G5" s="9" t="s">
        <v>15</v>
      </c>
      <c r="H5" s="101" t="s">
        <v>2</v>
      </c>
      <c r="I5" s="101"/>
      <c r="J5" s="101" t="s">
        <v>1</v>
      </c>
      <c r="K5" s="101"/>
      <c r="L5" s="101" t="s">
        <v>2</v>
      </c>
      <c r="M5" s="102"/>
      <c r="N5" s="5" t="s">
        <v>5</v>
      </c>
      <c r="O5" s="6" t="s">
        <v>16</v>
      </c>
      <c r="P5" s="6" t="s">
        <v>74</v>
      </c>
      <c r="Q5" s="9" t="s">
        <v>7</v>
      </c>
      <c r="R5" s="82" t="s">
        <v>7</v>
      </c>
      <c r="S5" s="9" t="s">
        <v>9</v>
      </c>
      <c r="T5" s="101" t="s">
        <v>12</v>
      </c>
      <c r="U5" s="101"/>
      <c r="V5" s="99" t="s">
        <v>13</v>
      </c>
      <c r="W5" s="99"/>
      <c r="X5" s="99"/>
    </row>
    <row r="6" spans="1:30" x14ac:dyDescent="0.3">
      <c r="D6" t="s">
        <v>90</v>
      </c>
      <c r="E6" s="10" t="s">
        <v>91</v>
      </c>
      <c r="F6" s="10" t="s">
        <v>4</v>
      </c>
      <c r="G6" s="10"/>
      <c r="H6" s="10" t="s">
        <v>3</v>
      </c>
      <c r="I6" s="10" t="s">
        <v>4</v>
      </c>
      <c r="J6" s="10" t="s">
        <v>5</v>
      </c>
      <c r="K6" s="10" t="s">
        <v>25</v>
      </c>
      <c r="L6" s="10" t="s">
        <v>5</v>
      </c>
      <c r="M6" s="10" t="s">
        <v>26</v>
      </c>
      <c r="N6" s="11" t="s">
        <v>15</v>
      </c>
      <c r="O6" s="12" t="s">
        <v>6</v>
      </c>
      <c r="P6" s="12" t="s">
        <v>6</v>
      </c>
      <c r="Q6" s="10" t="s">
        <v>8</v>
      </c>
      <c r="R6" s="83" t="s">
        <v>102</v>
      </c>
      <c r="S6" s="10" t="s">
        <v>10</v>
      </c>
      <c r="T6" s="103"/>
      <c r="U6" s="103"/>
      <c r="V6" s="100"/>
      <c r="W6" s="100"/>
      <c r="X6" s="100"/>
    </row>
    <row r="7" spans="1:30" s="3" customFormat="1" x14ac:dyDescent="0.3">
      <c r="A7" s="72" t="s">
        <v>69</v>
      </c>
      <c r="B7" s="73"/>
      <c r="C7" s="73"/>
      <c r="D7" s="73"/>
      <c r="E7" s="41">
        <v>1</v>
      </c>
      <c r="F7" s="86">
        <v>800</v>
      </c>
      <c r="G7" s="41"/>
      <c r="H7" s="41">
        <v>1</v>
      </c>
      <c r="I7" s="41">
        <v>800</v>
      </c>
      <c r="J7" s="90">
        <v>40691.94</v>
      </c>
      <c r="K7" s="28">
        <v>40000</v>
      </c>
      <c r="L7" s="92"/>
      <c r="M7" s="28">
        <v>40000</v>
      </c>
      <c r="N7" s="28"/>
      <c r="O7" s="28">
        <v>80000</v>
      </c>
      <c r="P7" s="13" t="s">
        <v>88</v>
      </c>
      <c r="Q7" s="30" t="s">
        <v>71</v>
      </c>
      <c r="R7" s="30"/>
      <c r="S7" s="30"/>
      <c r="T7" s="30"/>
      <c r="W7" s="3" t="s">
        <v>70</v>
      </c>
    </row>
    <row r="8" spans="1:30" x14ac:dyDescent="0.3">
      <c r="A8" s="74" t="s">
        <v>47</v>
      </c>
      <c r="B8" s="75"/>
      <c r="C8" s="75"/>
      <c r="D8" s="60"/>
      <c r="E8" s="61"/>
      <c r="F8" s="61"/>
      <c r="G8" s="61"/>
      <c r="H8" s="61"/>
      <c r="I8" s="61"/>
      <c r="J8" s="61"/>
      <c r="K8" s="61"/>
      <c r="L8" s="61"/>
      <c r="M8" s="61"/>
      <c r="N8" s="62"/>
      <c r="O8" s="63"/>
      <c r="P8" s="66"/>
      <c r="Q8" s="61"/>
      <c r="R8" s="61"/>
      <c r="S8" s="61"/>
      <c r="T8" s="61"/>
      <c r="U8" s="61"/>
      <c r="V8" s="61"/>
      <c r="W8" s="28"/>
    </row>
    <row r="9" spans="1:30" x14ac:dyDescent="0.3">
      <c r="A9" t="s">
        <v>0</v>
      </c>
      <c r="D9">
        <v>11</v>
      </c>
      <c r="E9" s="34">
        <v>7</v>
      </c>
      <c r="F9" s="34">
        <v>1471</v>
      </c>
      <c r="G9" s="1"/>
      <c r="H9" s="37">
        <v>6</v>
      </c>
      <c r="I9" s="1" t="s">
        <v>18</v>
      </c>
      <c r="J9" s="54">
        <v>46047.98</v>
      </c>
      <c r="L9" s="4">
        <v>9827</v>
      </c>
      <c r="M9" s="1"/>
      <c r="N9" s="7">
        <f>SUM(J9:M9)</f>
        <v>55874.98</v>
      </c>
      <c r="O9" s="6"/>
      <c r="P9" s="67"/>
      <c r="Q9" s="1">
        <v>31</v>
      </c>
      <c r="R9" s="28">
        <v>5</v>
      </c>
      <c r="S9" s="1">
        <v>20</v>
      </c>
      <c r="T9" s="21">
        <v>1</v>
      </c>
      <c r="U9" s="1" t="s">
        <v>11</v>
      </c>
      <c r="V9" s="1">
        <v>5</v>
      </c>
      <c r="W9" s="79" t="s">
        <v>93</v>
      </c>
      <c r="X9" s="3"/>
      <c r="Y9" s="3"/>
      <c r="Z9" s="3"/>
      <c r="AA9" s="3" t="s">
        <v>95</v>
      </c>
      <c r="AC9" s="3"/>
      <c r="AD9" s="3"/>
    </row>
    <row r="10" spans="1:30" x14ac:dyDescent="0.3">
      <c r="K10" s="1">
        <v>77000</v>
      </c>
      <c r="M10" s="4">
        <v>72000</v>
      </c>
      <c r="N10" s="7"/>
      <c r="O10" s="8">
        <v>149000</v>
      </c>
      <c r="P10" s="67">
        <v>258500</v>
      </c>
      <c r="X10" s="3"/>
      <c r="Y10" s="3"/>
      <c r="Z10" s="3"/>
      <c r="AA10" s="3"/>
      <c r="AB10" s="3"/>
      <c r="AC10" s="3"/>
      <c r="AD10" s="3"/>
    </row>
    <row r="11" spans="1:30" x14ac:dyDescent="0.3">
      <c r="A11" t="s">
        <v>14</v>
      </c>
      <c r="E11" s="34">
        <v>9</v>
      </c>
      <c r="F11" s="34">
        <v>863</v>
      </c>
      <c r="G11" s="34">
        <f>SUM(F11,I11)</f>
        <v>1336</v>
      </c>
      <c r="H11" s="34">
        <v>8</v>
      </c>
      <c r="I11" s="34">
        <v>473</v>
      </c>
      <c r="J11" s="55">
        <v>24171.54</v>
      </c>
      <c r="K11" s="4"/>
      <c r="L11" s="54">
        <v>21054.37</v>
      </c>
      <c r="M11" s="4"/>
      <c r="N11" s="78">
        <f>SUM(J11:M11)</f>
        <v>45225.91</v>
      </c>
      <c r="O11" s="6"/>
      <c r="P11" s="67"/>
      <c r="Q11" s="4"/>
      <c r="R11" s="28"/>
      <c r="S11" s="4"/>
      <c r="T11" s="4"/>
      <c r="U11" s="81"/>
      <c r="V11" s="4"/>
      <c r="W11" s="81" t="s">
        <v>101</v>
      </c>
      <c r="X11" s="3"/>
      <c r="Y11" s="3"/>
      <c r="Z11" s="3"/>
      <c r="AA11" s="3"/>
      <c r="AB11" s="3"/>
      <c r="AC11" s="3"/>
      <c r="AD11" s="3"/>
    </row>
    <row r="12" spans="1:30" x14ac:dyDescent="0.3">
      <c r="E12" s="4"/>
      <c r="F12" s="4"/>
      <c r="G12" s="4"/>
      <c r="H12" s="4"/>
      <c r="I12" s="4"/>
      <c r="J12" s="4"/>
      <c r="K12" s="4">
        <v>36500</v>
      </c>
      <c r="L12" s="4"/>
      <c r="M12" s="4">
        <v>39000</v>
      </c>
      <c r="N12" s="5"/>
      <c r="O12" s="6">
        <f>SUM(K12:N12)</f>
        <v>75500</v>
      </c>
      <c r="P12" s="67">
        <v>139500</v>
      </c>
      <c r="Q12" s="34">
        <v>16</v>
      </c>
      <c r="R12" s="34">
        <v>3</v>
      </c>
      <c r="S12" s="34">
        <v>9</v>
      </c>
      <c r="T12" s="85">
        <v>1</v>
      </c>
      <c r="U12" s="34" t="s">
        <v>11</v>
      </c>
      <c r="V12" s="34">
        <v>2</v>
      </c>
      <c r="W12" s="80" t="s">
        <v>100</v>
      </c>
      <c r="X12" s="3"/>
      <c r="Y12" s="3"/>
      <c r="Z12" s="3"/>
      <c r="AA12" s="3"/>
      <c r="AB12" s="3"/>
      <c r="AC12" s="3"/>
      <c r="AD12" s="3"/>
    </row>
    <row r="13" spans="1:30" x14ac:dyDescent="0.3">
      <c r="A13" t="s">
        <v>17</v>
      </c>
      <c r="E13" s="34">
        <v>7</v>
      </c>
      <c r="F13" s="34">
        <v>460</v>
      </c>
      <c r="G13" s="34">
        <f>SUM(F13,I13)</f>
        <v>892</v>
      </c>
      <c r="H13" s="34">
        <v>12</v>
      </c>
      <c r="I13" s="34">
        <v>432</v>
      </c>
      <c r="J13" s="55">
        <v>12964.13</v>
      </c>
      <c r="K13" s="4"/>
      <c r="L13" s="34">
        <v>21040.41</v>
      </c>
      <c r="M13" s="4"/>
      <c r="N13" s="78">
        <f>SUM(J13:M13)</f>
        <v>34004.54</v>
      </c>
      <c r="O13" s="6"/>
      <c r="P13" s="67"/>
      <c r="Q13" s="4"/>
      <c r="R13" s="28"/>
      <c r="S13" s="4"/>
      <c r="T13" s="4"/>
      <c r="U13" s="4"/>
      <c r="V13" s="4"/>
      <c r="W13" s="84" t="s">
        <v>99</v>
      </c>
      <c r="X13" s="3"/>
      <c r="Y13" s="3"/>
      <c r="Z13" s="3"/>
      <c r="AA13" s="3"/>
      <c r="AB13" s="3"/>
      <c r="AC13" s="3"/>
      <c r="AD13" s="3"/>
    </row>
    <row r="14" spans="1:30" x14ac:dyDescent="0.3">
      <c r="E14" s="4"/>
      <c r="F14" s="4"/>
      <c r="G14" s="4"/>
      <c r="H14" s="4"/>
      <c r="I14" s="4"/>
      <c r="J14" s="4"/>
      <c r="K14" s="4">
        <v>21000</v>
      </c>
      <c r="L14" s="4"/>
      <c r="M14" s="4">
        <v>21000</v>
      </c>
      <c r="N14" s="5"/>
      <c r="O14" s="6">
        <f>SUM(K14:N14)</f>
        <v>42000</v>
      </c>
      <c r="P14" s="67">
        <v>95000</v>
      </c>
      <c r="Q14" s="34">
        <v>18</v>
      </c>
      <c r="R14" s="34"/>
      <c r="S14" s="34">
        <v>91</v>
      </c>
      <c r="T14" s="85">
        <v>1</v>
      </c>
      <c r="U14" s="34"/>
      <c r="V14" s="34">
        <v>2</v>
      </c>
      <c r="W14" s="13" t="s">
        <v>94</v>
      </c>
      <c r="X14" s="13"/>
      <c r="Y14" s="13"/>
      <c r="Z14" s="3"/>
      <c r="AA14" s="3"/>
      <c r="AB14" s="3" t="s">
        <v>96</v>
      </c>
      <c r="AC14" s="3"/>
      <c r="AD14" s="3"/>
    </row>
    <row r="15" spans="1:30" x14ac:dyDescent="0.3">
      <c r="A15" t="s">
        <v>19</v>
      </c>
      <c r="E15" s="34">
        <v>4</v>
      </c>
      <c r="F15" s="34">
        <v>500</v>
      </c>
      <c r="G15" s="4"/>
      <c r="H15" s="4">
        <v>3</v>
      </c>
      <c r="I15" s="4">
        <v>311</v>
      </c>
      <c r="J15" s="55">
        <v>25839.1</v>
      </c>
      <c r="K15" s="4"/>
      <c r="L15" s="4">
        <v>13000</v>
      </c>
      <c r="M15" s="4"/>
      <c r="N15" s="5">
        <f>SUM(J15:M15)</f>
        <v>38839.1</v>
      </c>
      <c r="O15" s="6"/>
      <c r="P15" s="67"/>
      <c r="Q15" s="4"/>
      <c r="R15" s="28"/>
      <c r="S15" s="4"/>
      <c r="T15" s="4"/>
      <c r="U15" s="4"/>
      <c r="V15" s="4"/>
      <c r="W15" s="28"/>
      <c r="X15" s="3"/>
      <c r="Y15" s="3"/>
      <c r="Z15" s="3"/>
      <c r="AA15" s="3"/>
      <c r="AB15" s="3"/>
      <c r="AC15" s="3"/>
      <c r="AD15" s="3"/>
    </row>
    <row r="16" spans="1:30" x14ac:dyDescent="0.3">
      <c r="E16" s="4"/>
      <c r="F16" s="4"/>
      <c r="G16" s="4"/>
      <c r="H16" s="4"/>
      <c r="I16" s="4"/>
      <c r="J16" s="28"/>
      <c r="K16" s="4">
        <v>31500</v>
      </c>
      <c r="L16" s="4"/>
      <c r="M16" s="4">
        <v>31500</v>
      </c>
      <c r="N16" s="5"/>
      <c r="O16" s="6">
        <f>SUM(K16:N16)</f>
        <v>63000</v>
      </c>
      <c r="P16" s="67">
        <v>111000</v>
      </c>
      <c r="Q16" s="4">
        <v>10</v>
      </c>
      <c r="R16" s="28"/>
      <c r="S16" s="4">
        <v>3</v>
      </c>
      <c r="T16" s="4"/>
      <c r="U16" s="4"/>
      <c r="V16" s="4">
        <v>1</v>
      </c>
      <c r="W16" s="31" t="s">
        <v>20</v>
      </c>
      <c r="X16" s="31"/>
      <c r="Y16" s="31"/>
      <c r="Z16" s="31"/>
      <c r="AA16" s="31"/>
      <c r="AB16" s="31"/>
      <c r="AC16" s="31"/>
      <c r="AD16" s="31"/>
    </row>
    <row r="17" spans="1:33" x14ac:dyDescent="0.3">
      <c r="A17" t="s">
        <v>21</v>
      </c>
      <c r="E17" s="34">
        <v>2</v>
      </c>
      <c r="F17" s="34">
        <v>350</v>
      </c>
      <c r="G17" s="4"/>
      <c r="H17" s="34">
        <v>1</v>
      </c>
      <c r="I17" s="4">
        <v>160</v>
      </c>
      <c r="J17" s="55">
        <v>21529.5</v>
      </c>
      <c r="K17" s="4"/>
      <c r="L17" s="4">
        <v>7950</v>
      </c>
      <c r="M17" s="4"/>
      <c r="N17" s="5">
        <f>SUM(J17:M17)</f>
        <v>29479.5</v>
      </c>
      <c r="O17" s="6"/>
      <c r="P17" s="67"/>
      <c r="Q17" s="4"/>
      <c r="R17" s="28"/>
      <c r="S17" s="4"/>
      <c r="T17" s="4"/>
      <c r="U17" s="4"/>
      <c r="V17" s="4"/>
      <c r="W17" s="28"/>
      <c r="X17" s="3"/>
      <c r="Y17" s="3"/>
      <c r="Z17" s="3"/>
      <c r="AA17" s="3"/>
      <c r="AB17" s="3"/>
      <c r="AC17" s="3"/>
      <c r="AD17" s="3"/>
    </row>
    <row r="18" spans="1:33" x14ac:dyDescent="0.3">
      <c r="E18" s="4"/>
      <c r="F18" s="4"/>
      <c r="G18" s="4"/>
      <c r="H18" s="4"/>
      <c r="I18" s="4"/>
      <c r="J18" s="4"/>
      <c r="K18" s="4">
        <v>46500</v>
      </c>
      <c r="L18" s="4"/>
      <c r="M18" s="4">
        <v>52000</v>
      </c>
      <c r="N18" s="5"/>
      <c r="O18" s="6">
        <f>SUM(K18:N18)</f>
        <v>98500</v>
      </c>
      <c r="P18" s="67">
        <v>147000</v>
      </c>
      <c r="Q18" s="4"/>
      <c r="R18" s="28"/>
      <c r="S18" s="4"/>
      <c r="T18" s="4"/>
      <c r="U18" s="4"/>
      <c r="V18" s="4"/>
      <c r="W18" s="28"/>
      <c r="X18" s="3"/>
      <c r="Y18" s="3"/>
      <c r="Z18" s="3"/>
      <c r="AA18" s="3"/>
      <c r="AB18" s="3"/>
      <c r="AC18" s="3"/>
      <c r="AD18" s="3"/>
    </row>
    <row r="19" spans="1:33" x14ac:dyDescent="0.3">
      <c r="A19" t="s">
        <v>22</v>
      </c>
      <c r="E19" s="34">
        <v>2</v>
      </c>
      <c r="F19" s="34"/>
      <c r="G19" s="4"/>
      <c r="H19" s="34">
        <v>2</v>
      </c>
      <c r="I19" s="4" t="s">
        <v>18</v>
      </c>
      <c r="J19" s="34">
        <v>557</v>
      </c>
      <c r="K19" s="4"/>
      <c r="L19" s="4"/>
      <c r="M19" s="4"/>
      <c r="N19" s="5"/>
      <c r="O19" s="6"/>
      <c r="P19" s="67"/>
      <c r="Q19" s="4">
        <v>13</v>
      </c>
      <c r="R19" s="28"/>
      <c r="S19" s="4">
        <v>9</v>
      </c>
      <c r="T19" s="21">
        <v>1</v>
      </c>
      <c r="U19" s="4"/>
      <c r="V19" s="4" t="s">
        <v>18</v>
      </c>
      <c r="W19" s="80" t="s">
        <v>54</v>
      </c>
      <c r="X19" s="31"/>
      <c r="Y19" s="31"/>
      <c r="Z19" s="3"/>
      <c r="AA19" s="3"/>
      <c r="AB19" s="3"/>
      <c r="AC19" s="3"/>
      <c r="AD19" s="3"/>
    </row>
    <row r="20" spans="1:33" x14ac:dyDescent="0.3">
      <c r="A20" s="14"/>
      <c r="B20" s="14"/>
      <c r="C20" s="14"/>
      <c r="D20" s="14"/>
      <c r="E20" s="10"/>
      <c r="F20" s="10"/>
      <c r="G20" s="10"/>
      <c r="H20" s="10"/>
      <c r="I20" s="10"/>
      <c r="J20" s="10"/>
      <c r="K20" s="10">
        <v>21800</v>
      </c>
      <c r="L20" s="10"/>
      <c r="M20" s="10">
        <v>21800</v>
      </c>
      <c r="N20" s="11"/>
      <c r="O20" s="12">
        <f>SUM(K20:N20)</f>
        <v>43600</v>
      </c>
      <c r="P20" s="68">
        <v>101000</v>
      </c>
      <c r="Q20" s="10"/>
      <c r="R20" s="83"/>
      <c r="S20" s="10"/>
      <c r="T20" s="10"/>
      <c r="U20" s="10"/>
      <c r="V20" s="10"/>
      <c r="W20" s="32"/>
      <c r="X20" s="25"/>
      <c r="Y20" s="15"/>
      <c r="Z20" s="15"/>
      <c r="AA20" s="15"/>
      <c r="AB20" s="15"/>
      <c r="AC20" s="15"/>
      <c r="AD20" s="15"/>
      <c r="AE20" s="15"/>
      <c r="AF20" s="15"/>
    </row>
    <row r="21" spans="1:33" s="3" customFormat="1" x14ac:dyDescent="0.3">
      <c r="A21" s="36" t="s">
        <v>86</v>
      </c>
      <c r="B21" s="16"/>
      <c r="C21" s="16"/>
      <c r="D21" s="16"/>
      <c r="E21" s="20">
        <f>SUM(E9:E20)</f>
        <v>31</v>
      </c>
      <c r="F21" s="17">
        <f>SUM(F9:F20)</f>
        <v>3644</v>
      </c>
      <c r="G21" s="17"/>
      <c r="H21" s="89">
        <f>SUM(H9:H20)</f>
        <v>32</v>
      </c>
      <c r="I21" s="17">
        <f>SUM(I11:I20)</f>
        <v>1376</v>
      </c>
      <c r="J21" s="91">
        <f>SUM(J9:J20)</f>
        <v>131109.25</v>
      </c>
      <c r="K21" s="17">
        <f>SUM(K10:K20)</f>
        <v>234300</v>
      </c>
      <c r="L21" s="17">
        <f>SUM(L9:L20)</f>
        <v>72871.78</v>
      </c>
      <c r="M21" s="17"/>
      <c r="N21" s="18">
        <f>SUM(N9:N20)</f>
        <v>203424.03000000003</v>
      </c>
      <c r="O21" s="19">
        <f>SUM(O8:O20)</f>
        <v>471600</v>
      </c>
      <c r="P21" s="69">
        <f>SUM(P9:P20)</f>
        <v>852000</v>
      </c>
      <c r="Q21" s="17">
        <f>SUM(Q9:Q20)</f>
        <v>88</v>
      </c>
      <c r="R21" s="17"/>
      <c r="S21" s="17">
        <f>SUM(S9:S20)</f>
        <v>132</v>
      </c>
      <c r="T21" s="20">
        <f>SUM(T9:T20)</f>
        <v>4</v>
      </c>
      <c r="U21" s="17"/>
      <c r="V21" s="17">
        <f>SUM(V9:V20)</f>
        <v>10</v>
      </c>
      <c r="W21" s="32"/>
      <c r="X21" s="9"/>
      <c r="Y21" s="15"/>
      <c r="Z21" s="15"/>
      <c r="AA21" s="15"/>
      <c r="AB21" s="15"/>
      <c r="AC21" s="15"/>
      <c r="AD21" s="15"/>
      <c r="AE21" s="15"/>
      <c r="AF21" s="15"/>
    </row>
    <row r="22" spans="1:33" ht="33" customHeight="1" x14ac:dyDescent="0.3">
      <c r="A22" s="38"/>
      <c r="D22" s="21"/>
      <c r="E22" s="4"/>
      <c r="F22" s="4"/>
      <c r="G22" s="4"/>
      <c r="H22" s="4"/>
      <c r="I22" s="4"/>
      <c r="J22" s="64"/>
      <c r="K22" s="41"/>
      <c r="L22" s="4"/>
      <c r="M22" s="4"/>
      <c r="N22" s="5"/>
      <c r="O22" s="6"/>
      <c r="P22" s="6"/>
      <c r="Q22" s="41" t="s">
        <v>28</v>
      </c>
      <c r="R22" s="41"/>
      <c r="S22" s="97" t="s">
        <v>27</v>
      </c>
      <c r="T22" s="97"/>
      <c r="U22" s="41"/>
      <c r="V22" s="41"/>
      <c r="W22" s="41"/>
      <c r="X22" s="98" t="s">
        <v>57</v>
      </c>
      <c r="Y22" s="98"/>
      <c r="Z22" s="98"/>
    </row>
    <row r="23" spans="1:33" s="3" customFormat="1" ht="16.5" customHeight="1" x14ac:dyDescent="0.3">
      <c r="A23" s="52" t="s">
        <v>48</v>
      </c>
      <c r="B23" s="24"/>
      <c r="E23" s="4"/>
      <c r="F23" s="4"/>
      <c r="G23" s="4"/>
      <c r="H23" s="4"/>
      <c r="I23" s="4"/>
      <c r="J23" s="4"/>
      <c r="K23" s="4"/>
      <c r="L23" s="4"/>
      <c r="M23" s="4"/>
      <c r="N23" s="5"/>
      <c r="O23" s="6"/>
      <c r="P23" s="6"/>
      <c r="Q23" s="42" t="s">
        <v>29</v>
      </c>
      <c r="R23" s="42"/>
      <c r="S23" s="42" t="s">
        <v>1</v>
      </c>
      <c r="T23" s="42" t="s">
        <v>2</v>
      </c>
      <c r="U23" s="42" t="s">
        <v>6</v>
      </c>
      <c r="V23" s="42" t="s">
        <v>33</v>
      </c>
      <c r="W23" s="42" t="s">
        <v>6</v>
      </c>
      <c r="X23" s="42"/>
      <c r="Y23" s="43"/>
      <c r="Z23" s="43"/>
      <c r="AA23" s="14"/>
      <c r="AB23" s="14"/>
      <c r="AC23" s="14"/>
      <c r="AD23" s="14"/>
      <c r="AE23" s="14"/>
      <c r="AF23" s="14"/>
      <c r="AG23" s="14"/>
    </row>
    <row r="24" spans="1:33" x14ac:dyDescent="0.3">
      <c r="A24" t="s">
        <v>23</v>
      </c>
      <c r="E24" s="34">
        <v>19</v>
      </c>
      <c r="F24" s="34">
        <v>520</v>
      </c>
      <c r="G24" s="34">
        <f>SUM(F24,I24)</f>
        <v>1244</v>
      </c>
      <c r="H24" s="34">
        <v>9</v>
      </c>
      <c r="I24" s="34">
        <v>724</v>
      </c>
      <c r="J24" s="55">
        <v>27836.959999999999</v>
      </c>
      <c r="K24" s="4"/>
      <c r="L24" s="34">
        <v>24062</v>
      </c>
      <c r="M24" s="4"/>
      <c r="N24" s="78">
        <f>SUM(J24:M24)</f>
        <v>51898.96</v>
      </c>
      <c r="O24" s="6"/>
      <c r="P24" s="6"/>
      <c r="Q24" s="34" t="s">
        <v>103</v>
      </c>
      <c r="R24" s="34"/>
      <c r="S24" s="34">
        <v>50</v>
      </c>
      <c r="T24" s="34">
        <v>70</v>
      </c>
      <c r="U24" s="85" t="s">
        <v>18</v>
      </c>
      <c r="V24" s="34" t="s">
        <v>104</v>
      </c>
      <c r="W24" s="85">
        <v>220</v>
      </c>
      <c r="X24" s="96" t="s">
        <v>30</v>
      </c>
      <c r="Y24" s="96"/>
      <c r="Z24" s="96"/>
      <c r="AA24" s="96"/>
      <c r="AB24" s="96"/>
      <c r="AC24" s="96"/>
      <c r="AD24" s="96"/>
      <c r="AE24" s="96"/>
    </row>
    <row r="25" spans="1:33" x14ac:dyDescent="0.3">
      <c r="E25" s="4"/>
      <c r="F25" s="4"/>
      <c r="G25" s="4"/>
      <c r="H25" s="4"/>
      <c r="I25" s="4"/>
      <c r="J25" s="4"/>
      <c r="K25" s="4">
        <v>41500</v>
      </c>
      <c r="L25" s="4"/>
      <c r="M25" s="4">
        <v>42000</v>
      </c>
      <c r="N25" s="5"/>
      <c r="O25" s="6">
        <f>SUM(K25:N25)</f>
        <v>83500</v>
      </c>
      <c r="P25" s="6">
        <v>151500</v>
      </c>
      <c r="Q25" s="46" t="s">
        <v>58</v>
      </c>
      <c r="R25" s="46"/>
      <c r="S25" s="46">
        <v>12</v>
      </c>
      <c r="T25" s="46">
        <v>12</v>
      </c>
      <c r="U25" s="47">
        <v>24</v>
      </c>
      <c r="V25" s="46" t="s">
        <v>59</v>
      </c>
      <c r="W25" s="46" t="s">
        <v>64</v>
      </c>
      <c r="X25" s="48" t="s">
        <v>60</v>
      </c>
      <c r="Y25" s="49"/>
      <c r="Z25" s="49"/>
      <c r="AA25" s="49"/>
      <c r="AB25" s="49"/>
      <c r="AC25" s="49"/>
      <c r="AD25" s="13"/>
      <c r="AE25" s="13"/>
      <c r="AF25" s="3"/>
      <c r="AG25" s="3"/>
    </row>
    <row r="26" spans="1:33" s="3" customFormat="1" x14ac:dyDescent="0.3">
      <c r="E26" s="28"/>
      <c r="F26" s="28"/>
      <c r="G26" s="28"/>
      <c r="H26" s="28"/>
      <c r="I26" s="28"/>
      <c r="J26" s="28"/>
      <c r="K26" s="28"/>
      <c r="L26" s="28"/>
      <c r="M26" s="28"/>
      <c r="N26" s="5"/>
      <c r="O26" s="6"/>
      <c r="P26" s="6"/>
      <c r="Q26" s="28"/>
      <c r="R26" s="28"/>
      <c r="S26" s="28"/>
      <c r="T26" s="28"/>
      <c r="U26" s="28"/>
      <c r="V26" s="28"/>
      <c r="W26" s="28"/>
      <c r="X26" s="13" t="s">
        <v>31</v>
      </c>
      <c r="Y26" s="27"/>
      <c r="Z26" s="27"/>
      <c r="AA26" s="27"/>
      <c r="AB26" s="27"/>
      <c r="AC26" s="27"/>
      <c r="AD26" s="27"/>
      <c r="AE26" s="27"/>
    </row>
    <row r="27" spans="1:33" x14ac:dyDescent="0.3">
      <c r="A27" t="s">
        <v>32</v>
      </c>
      <c r="E27" s="34">
        <v>7</v>
      </c>
      <c r="F27" s="34">
        <v>578</v>
      </c>
      <c r="G27" s="34">
        <v>1078</v>
      </c>
      <c r="H27" s="34">
        <v>5</v>
      </c>
      <c r="I27" s="34">
        <v>500</v>
      </c>
      <c r="J27" s="55">
        <v>22231.24</v>
      </c>
      <c r="K27" s="4"/>
      <c r="L27" s="34">
        <v>25000</v>
      </c>
      <c r="M27" s="4"/>
      <c r="N27" s="78">
        <f>SUM(J27:M27)</f>
        <v>47231.240000000005</v>
      </c>
      <c r="O27" s="6"/>
      <c r="P27" s="6"/>
      <c r="Q27" s="34">
        <v>6</v>
      </c>
      <c r="R27" s="34"/>
      <c r="S27" s="34">
        <v>29</v>
      </c>
      <c r="T27" s="34">
        <v>93</v>
      </c>
      <c r="U27" s="85">
        <v>108</v>
      </c>
      <c r="V27" s="34" t="s">
        <v>68</v>
      </c>
      <c r="W27" s="85">
        <v>529</v>
      </c>
      <c r="X27" s="96" t="s">
        <v>34</v>
      </c>
      <c r="Y27" s="96"/>
      <c r="Z27" s="96"/>
      <c r="AA27" s="96"/>
      <c r="AB27" s="96"/>
      <c r="AC27" s="96"/>
      <c r="AD27" s="96"/>
      <c r="AE27" s="96"/>
    </row>
    <row r="28" spans="1:33" x14ac:dyDescent="0.3">
      <c r="E28" s="4"/>
      <c r="F28" s="4"/>
      <c r="G28" s="4"/>
      <c r="H28" s="4"/>
      <c r="I28" s="4"/>
      <c r="J28" s="4"/>
      <c r="K28" s="4">
        <v>26500</v>
      </c>
      <c r="L28" s="4"/>
      <c r="M28" s="4">
        <v>34000</v>
      </c>
      <c r="N28" s="5"/>
      <c r="O28" s="6">
        <f>SUM(K28:N28)</f>
        <v>60500</v>
      </c>
      <c r="P28" s="6">
        <v>126000</v>
      </c>
      <c r="Q28" s="4"/>
      <c r="R28" s="28"/>
      <c r="S28" s="4"/>
      <c r="T28" s="4"/>
      <c r="U28" s="4"/>
      <c r="V28" s="4"/>
      <c r="X28" s="87" t="s">
        <v>67</v>
      </c>
      <c r="Y28" s="87"/>
      <c r="Z28" s="87"/>
      <c r="AA28" s="87"/>
      <c r="AB28" s="87"/>
      <c r="AC28" s="87"/>
      <c r="AD28" s="31"/>
    </row>
    <row r="29" spans="1:33" x14ac:dyDescent="0.3">
      <c r="A29" s="52" t="s">
        <v>49</v>
      </c>
      <c r="B29" s="24"/>
      <c r="C29" s="24"/>
      <c r="D29" s="24"/>
      <c r="E29" s="4"/>
      <c r="F29" s="4"/>
      <c r="G29" s="4"/>
      <c r="H29" s="4"/>
      <c r="I29" s="4"/>
      <c r="J29" s="4"/>
      <c r="K29" s="4"/>
      <c r="L29" s="4"/>
      <c r="M29" s="4"/>
      <c r="N29" s="5"/>
      <c r="O29" s="23"/>
      <c r="P29" s="23"/>
      <c r="Q29" s="4"/>
      <c r="R29" s="28"/>
      <c r="S29" s="4"/>
      <c r="T29" s="4"/>
      <c r="U29" s="4"/>
      <c r="V29" s="4"/>
      <c r="W29" s="28"/>
      <c r="X29" s="4"/>
    </row>
    <row r="30" spans="1:33" x14ac:dyDescent="0.3">
      <c r="A30" t="s">
        <v>35</v>
      </c>
      <c r="E30" s="34">
        <v>9</v>
      </c>
      <c r="F30" s="34">
        <v>441</v>
      </c>
      <c r="G30" s="34">
        <f>SUM(F30,I30)</f>
        <v>781</v>
      </c>
      <c r="H30" s="34">
        <v>8</v>
      </c>
      <c r="I30" s="34">
        <v>340</v>
      </c>
      <c r="J30" s="55">
        <v>16237.83</v>
      </c>
      <c r="K30" s="4"/>
      <c r="L30" s="30">
        <v>11075</v>
      </c>
      <c r="M30" s="4"/>
      <c r="N30" s="78">
        <f>SUM(J30:M30)</f>
        <v>27312.83</v>
      </c>
      <c r="O30" s="23"/>
      <c r="P30" s="23"/>
      <c r="Q30" s="4"/>
      <c r="R30" s="28"/>
      <c r="S30" s="4"/>
      <c r="T30" s="4"/>
      <c r="U30" s="4"/>
      <c r="V30" s="4"/>
      <c r="W30" s="3" t="s">
        <v>97</v>
      </c>
    </row>
    <row r="31" spans="1:33" x14ac:dyDescent="0.3">
      <c r="E31" s="4"/>
      <c r="F31" s="4"/>
      <c r="G31" s="4"/>
      <c r="H31" s="4"/>
      <c r="I31" s="4"/>
      <c r="J31" s="4"/>
      <c r="K31" s="4">
        <v>21000</v>
      </c>
      <c r="L31" s="4"/>
      <c r="M31" s="4">
        <v>16000</v>
      </c>
      <c r="N31" s="5"/>
      <c r="O31" s="23">
        <f>SUM(K31:N31)</f>
        <v>37000</v>
      </c>
      <c r="P31" s="23">
        <v>94000</v>
      </c>
      <c r="Q31" s="4"/>
      <c r="R31" s="28"/>
      <c r="S31" s="4"/>
      <c r="T31" s="4"/>
      <c r="U31" s="4"/>
      <c r="V31" s="4"/>
      <c r="W31" t="s">
        <v>98</v>
      </c>
    </row>
    <row r="32" spans="1:33" x14ac:dyDescent="0.3">
      <c r="N32" s="7"/>
      <c r="O32" s="24"/>
      <c r="P32" s="24"/>
      <c r="S32" s="4"/>
      <c r="T32" s="4"/>
      <c r="W32"/>
    </row>
    <row r="33" spans="1:30" x14ac:dyDescent="0.3">
      <c r="A33" s="30" t="s">
        <v>62</v>
      </c>
      <c r="B33" s="30"/>
      <c r="C33" s="30"/>
      <c r="E33" s="34">
        <v>1</v>
      </c>
      <c r="F33" s="34">
        <v>50</v>
      </c>
      <c r="G33" s="34">
        <v>2</v>
      </c>
      <c r="H33" s="34">
        <v>1</v>
      </c>
      <c r="I33" s="28" t="s">
        <v>18</v>
      </c>
      <c r="J33" s="55">
        <v>2634.23</v>
      </c>
      <c r="K33" s="28"/>
      <c r="L33" s="28"/>
      <c r="M33" s="28"/>
      <c r="N33" s="7"/>
      <c r="O33" s="24"/>
      <c r="P33" s="24"/>
      <c r="W33" s="30" t="s">
        <v>75</v>
      </c>
      <c r="X33" s="30"/>
      <c r="Y33" s="30"/>
      <c r="Z33" s="30"/>
      <c r="AA33" s="30"/>
      <c r="AB33" s="30"/>
      <c r="AC33" s="30"/>
      <c r="AD33" s="30"/>
    </row>
    <row r="34" spans="1:30" x14ac:dyDescent="0.3">
      <c r="A34" s="3"/>
      <c r="B34" s="3"/>
      <c r="C34" s="3"/>
      <c r="D34" s="3"/>
      <c r="E34" s="4"/>
      <c r="F34" s="4"/>
      <c r="G34" s="4"/>
      <c r="H34" s="4"/>
      <c r="I34" s="4"/>
      <c r="J34" s="4"/>
      <c r="K34" s="34"/>
      <c r="L34" s="34"/>
      <c r="M34" s="34"/>
      <c r="N34" s="5"/>
      <c r="O34" s="34"/>
      <c r="P34" s="34" t="s">
        <v>82</v>
      </c>
      <c r="Q34" s="34" t="s">
        <v>76</v>
      </c>
      <c r="R34" s="34"/>
      <c r="S34" s="34" t="s">
        <v>77</v>
      </c>
      <c r="T34" s="21">
        <v>67000</v>
      </c>
      <c r="U34" s="4"/>
      <c r="V34" s="4"/>
      <c r="W34" t="s">
        <v>83</v>
      </c>
      <c r="Y34" s="30" t="s">
        <v>85</v>
      </c>
      <c r="Z34" s="30"/>
      <c r="AA34" s="30" t="s">
        <v>84</v>
      </c>
      <c r="AB34" s="30"/>
    </row>
    <row r="35" spans="1:30" x14ac:dyDescent="0.3">
      <c r="A35" s="95" t="s">
        <v>36</v>
      </c>
      <c r="B35" s="95"/>
      <c r="C35" s="95"/>
      <c r="D35" s="95"/>
      <c r="E35" s="34">
        <v>3</v>
      </c>
      <c r="F35" s="34">
        <v>569</v>
      </c>
      <c r="G35" s="4"/>
      <c r="H35" s="4">
        <v>2</v>
      </c>
      <c r="I35" s="4"/>
      <c r="J35" s="55">
        <v>19709.82</v>
      </c>
      <c r="K35" s="4"/>
      <c r="L35" s="94"/>
      <c r="M35" s="4"/>
      <c r="N35" s="5"/>
      <c r="O35" s="23"/>
      <c r="P35" s="23"/>
      <c r="Q35" s="4"/>
      <c r="R35" s="28"/>
      <c r="S35" s="4"/>
      <c r="T35" s="4"/>
      <c r="U35" s="4"/>
      <c r="V35" s="4"/>
      <c r="W35"/>
    </row>
    <row r="36" spans="1:30" x14ac:dyDescent="0.3">
      <c r="A36" s="95" t="s">
        <v>37</v>
      </c>
      <c r="B36" s="95"/>
      <c r="C36" s="95"/>
      <c r="D36" s="95"/>
      <c r="E36" s="4"/>
      <c r="F36" s="4"/>
      <c r="G36" s="4"/>
      <c r="H36" s="4"/>
      <c r="I36" s="4"/>
      <c r="J36" s="4"/>
      <c r="K36" s="4">
        <v>26534</v>
      </c>
      <c r="L36" s="4"/>
      <c r="M36" s="4">
        <v>21034</v>
      </c>
      <c r="N36" s="5"/>
      <c r="O36" s="23">
        <f>SUM(K36:N36)</f>
        <v>47568</v>
      </c>
      <c r="P36" s="23">
        <v>101567</v>
      </c>
      <c r="Q36" s="4"/>
      <c r="R36" s="28"/>
      <c r="S36" s="4"/>
      <c r="T36" s="4"/>
      <c r="U36" s="4"/>
      <c r="V36" s="4"/>
      <c r="W36" t="s">
        <v>63</v>
      </c>
    </row>
    <row r="37" spans="1:30" s="3" customFormat="1" x14ac:dyDescent="0.3">
      <c r="E37" s="4"/>
      <c r="F37" s="4"/>
      <c r="G37" s="4"/>
      <c r="H37" s="4"/>
      <c r="I37" s="4"/>
      <c r="J37" s="4"/>
      <c r="K37" s="4"/>
      <c r="L37" s="4"/>
      <c r="M37" s="4"/>
      <c r="N37" s="5"/>
      <c r="O37" s="23"/>
      <c r="P37" s="23"/>
      <c r="Q37" s="4"/>
      <c r="R37" s="28"/>
      <c r="S37" s="4"/>
      <c r="T37" s="4"/>
      <c r="U37" s="4"/>
      <c r="V37" s="4"/>
    </row>
    <row r="38" spans="1:30" s="3" customFormat="1" x14ac:dyDescent="0.3">
      <c r="A38" s="3" t="s">
        <v>44</v>
      </c>
      <c r="E38" s="34">
        <v>7</v>
      </c>
      <c r="F38" s="34">
        <v>180</v>
      </c>
      <c r="G38" s="34">
        <v>13</v>
      </c>
      <c r="H38" s="34">
        <v>6</v>
      </c>
      <c r="I38" s="4"/>
      <c r="J38" s="55">
        <v>8613.6</v>
      </c>
      <c r="K38" s="4"/>
      <c r="L38" s="4"/>
      <c r="M38" s="4"/>
      <c r="N38" s="5"/>
      <c r="O38" s="23"/>
      <c r="P38" s="23"/>
      <c r="Q38" s="4"/>
      <c r="R38" s="28"/>
      <c r="S38" s="4"/>
      <c r="T38" s="4"/>
      <c r="U38" s="4"/>
      <c r="V38" s="4"/>
      <c r="W38" s="3" t="s">
        <v>55</v>
      </c>
    </row>
    <row r="39" spans="1:30" x14ac:dyDescent="0.3">
      <c r="A39" s="3" t="s">
        <v>45</v>
      </c>
      <c r="B39" s="3"/>
      <c r="C39" s="3"/>
      <c r="D39" s="3"/>
      <c r="E39" s="88"/>
      <c r="F39" s="88"/>
      <c r="G39" s="88"/>
      <c r="H39" s="88"/>
      <c r="I39" s="88"/>
      <c r="J39" s="4"/>
      <c r="K39" s="4">
        <v>11500</v>
      </c>
      <c r="L39" s="4"/>
      <c r="M39" s="4">
        <v>11500</v>
      </c>
      <c r="N39" s="5"/>
      <c r="O39" s="23">
        <f>SUM(K39:N39)</f>
        <v>23000</v>
      </c>
      <c r="P39" s="23">
        <v>48000</v>
      </c>
      <c r="Q39" s="4"/>
      <c r="R39" s="28"/>
      <c r="S39" s="4"/>
      <c r="T39" s="4"/>
      <c r="U39" s="4"/>
      <c r="V39" s="4"/>
      <c r="W39" t="s">
        <v>56</v>
      </c>
    </row>
    <row r="40" spans="1:30" s="3" customFormat="1" x14ac:dyDescent="0.3">
      <c r="E40" s="21">
        <f>SUM(E24:E39)</f>
        <v>46</v>
      </c>
      <c r="F40" s="21">
        <f>SUM(F24:F39)</f>
        <v>2338</v>
      </c>
      <c r="G40" s="21">
        <f>SUM(G24:G39)</f>
        <v>3118</v>
      </c>
      <c r="H40" s="21">
        <f>SUM(H24:H39)</f>
        <v>31</v>
      </c>
      <c r="I40" s="4"/>
      <c r="J40" s="4"/>
      <c r="K40" s="4"/>
      <c r="L40" s="4"/>
      <c r="M40" s="4"/>
      <c r="N40" s="5"/>
      <c r="O40" s="23"/>
      <c r="P40" s="23"/>
      <c r="Q40" s="4"/>
      <c r="R40" s="28"/>
      <c r="S40" s="4"/>
      <c r="T40" s="4"/>
      <c r="U40" s="4"/>
      <c r="V40" s="4"/>
    </row>
    <row r="41" spans="1:30" x14ac:dyDescent="0.3">
      <c r="A41" s="45" t="s">
        <v>38</v>
      </c>
      <c r="B41" s="14"/>
      <c r="C41" s="14"/>
      <c r="D41" s="14"/>
      <c r="E41" s="22"/>
      <c r="F41" s="22"/>
      <c r="G41" s="22"/>
      <c r="H41" s="22"/>
      <c r="I41" s="22"/>
      <c r="J41" s="56">
        <v>3821.12</v>
      </c>
      <c r="K41" s="57">
        <v>6000</v>
      </c>
      <c r="L41" s="57"/>
      <c r="M41" s="57">
        <v>6000</v>
      </c>
      <c r="N41" s="58"/>
      <c r="O41" s="57">
        <v>12000</v>
      </c>
      <c r="P41" s="57" t="s">
        <v>80</v>
      </c>
      <c r="Q41" s="57" t="s">
        <v>78</v>
      </c>
      <c r="R41" s="57"/>
      <c r="S41" s="57" t="s">
        <v>79</v>
      </c>
      <c r="T41" s="76">
        <v>44000</v>
      </c>
      <c r="U41" s="22"/>
      <c r="V41" s="22"/>
      <c r="W41" s="30" t="s">
        <v>81</v>
      </c>
      <c r="X41" s="30"/>
      <c r="Y41" s="30"/>
      <c r="Z41" t="s">
        <v>72</v>
      </c>
    </row>
    <row r="42" spans="1:30" x14ac:dyDescent="0.3">
      <c r="A42" s="3"/>
      <c r="B42" s="3" t="s">
        <v>39</v>
      </c>
      <c r="C42" s="3"/>
      <c r="D42" s="3"/>
      <c r="E42" s="4">
        <v>4</v>
      </c>
      <c r="F42" s="29" t="s">
        <v>41</v>
      </c>
      <c r="G42" s="4"/>
      <c r="H42" s="4">
        <v>4</v>
      </c>
      <c r="I42" s="29" t="s">
        <v>42</v>
      </c>
      <c r="J42" s="4"/>
      <c r="L42" s="4"/>
      <c r="M42" s="4"/>
      <c r="N42" s="5">
        <f>SUM(J42:M42)</f>
        <v>0</v>
      </c>
      <c r="O42" s="23"/>
      <c r="P42" s="23"/>
      <c r="Q42" s="4"/>
      <c r="R42" s="28"/>
      <c r="S42" s="4"/>
      <c r="T42" s="4"/>
      <c r="U42" s="4"/>
      <c r="V42" s="4"/>
      <c r="W42" t="s">
        <v>43</v>
      </c>
    </row>
    <row r="43" spans="1:30" x14ac:dyDescent="0.3">
      <c r="A43" s="3"/>
      <c r="B43" s="3"/>
      <c r="C43" s="3"/>
      <c r="D43" s="3"/>
      <c r="E43" s="4"/>
      <c r="F43" s="4"/>
      <c r="G43" s="4"/>
      <c r="H43" s="4"/>
      <c r="I43" s="4"/>
      <c r="J43" s="4"/>
      <c r="K43" s="4">
        <v>2250</v>
      </c>
      <c r="L43" s="4"/>
      <c r="M43" s="4">
        <v>2250</v>
      </c>
      <c r="N43" s="5"/>
      <c r="O43" s="23">
        <f>SUM(K43:N43)</f>
        <v>4500</v>
      </c>
      <c r="P43" s="23"/>
      <c r="Q43" s="4"/>
      <c r="R43" s="28"/>
      <c r="S43" s="4"/>
      <c r="T43" s="4"/>
      <c r="U43" s="4"/>
      <c r="V43" s="4"/>
      <c r="W43"/>
    </row>
    <row r="44" spans="1:30" x14ac:dyDescent="0.3">
      <c r="A44" s="35" t="s">
        <v>52</v>
      </c>
      <c r="B44" s="3" t="s">
        <v>40</v>
      </c>
      <c r="C44" s="3"/>
      <c r="D44" s="3"/>
      <c r="E44" s="34">
        <v>2</v>
      </c>
      <c r="F44" s="34">
        <v>40</v>
      </c>
      <c r="G44" s="34">
        <v>82</v>
      </c>
      <c r="H44" s="34">
        <v>5</v>
      </c>
      <c r="I44" s="34">
        <v>42</v>
      </c>
      <c r="J44" s="59"/>
      <c r="K44" s="4"/>
      <c r="L44" s="4"/>
      <c r="M44" s="4"/>
      <c r="N44" s="5"/>
      <c r="O44" s="23">
        <v>3500</v>
      </c>
      <c r="P44" s="23"/>
      <c r="Q44" s="4"/>
      <c r="R44" s="28"/>
      <c r="S44" s="4"/>
      <c r="T44" s="4"/>
      <c r="U44" s="4"/>
      <c r="V44" s="4"/>
      <c r="W44" t="s">
        <v>61</v>
      </c>
    </row>
    <row r="45" spans="1:30" x14ac:dyDescent="0.3">
      <c r="A45" s="39" t="s">
        <v>52</v>
      </c>
      <c r="B45" s="14" t="s">
        <v>53</v>
      </c>
      <c r="C45" s="14"/>
      <c r="D45" s="14"/>
      <c r="E45" s="26"/>
      <c r="F45" s="26"/>
      <c r="G45" s="26"/>
      <c r="H45" s="26"/>
      <c r="I45" s="26"/>
      <c r="J45" s="26"/>
      <c r="K45" s="26"/>
      <c r="L45" s="26"/>
      <c r="M45" s="26"/>
      <c r="N45" s="11"/>
      <c r="O45" s="12"/>
      <c r="P45" s="12"/>
      <c r="Q45" s="26"/>
      <c r="R45" s="83"/>
      <c r="S45" s="26"/>
      <c r="T45" s="26">
        <v>5</v>
      </c>
      <c r="U45" s="26"/>
      <c r="V45" s="26" t="s">
        <v>65</v>
      </c>
      <c r="W45" t="s">
        <v>66</v>
      </c>
    </row>
    <row r="46" spans="1:30" s="3" customFormat="1" x14ac:dyDescent="0.3">
      <c r="A46" s="40" t="s">
        <v>24</v>
      </c>
      <c r="B46" s="16"/>
      <c r="C46" s="16"/>
      <c r="D46" s="16"/>
      <c r="E46" s="17"/>
      <c r="F46" s="17"/>
      <c r="G46" s="17"/>
      <c r="H46" s="17"/>
      <c r="I46" s="17"/>
      <c r="J46" s="65">
        <f>SUM(J22:J45)</f>
        <v>101084.79999999999</v>
      </c>
      <c r="K46" s="17">
        <f>SUM(K22:K41)</f>
        <v>133034</v>
      </c>
      <c r="L46" s="17"/>
      <c r="M46" s="17"/>
      <c r="N46" s="19"/>
      <c r="O46" s="19"/>
      <c r="P46" s="19"/>
      <c r="Q46" s="17"/>
      <c r="R46" s="17"/>
      <c r="S46" s="17"/>
      <c r="T46" s="17"/>
      <c r="U46" s="17"/>
      <c r="V46" s="17"/>
      <c r="W46" s="32"/>
    </row>
    <row r="47" spans="1:30" x14ac:dyDescent="0.3">
      <c r="A47" s="44" t="s">
        <v>50</v>
      </c>
      <c r="B47" s="44"/>
      <c r="C47" s="44"/>
      <c r="D47" s="44"/>
      <c r="E47" s="44"/>
      <c r="F47" s="44" t="s">
        <v>51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30"/>
      <c r="T47" s="30"/>
    </row>
    <row r="48" spans="1:30" x14ac:dyDescent="0.3">
      <c r="F48" t="s">
        <v>89</v>
      </c>
    </row>
  </sheetData>
  <mergeCells count="10">
    <mergeCell ref="E5:F5"/>
    <mergeCell ref="H5:I5"/>
    <mergeCell ref="J5:K5"/>
    <mergeCell ref="L5:M5"/>
    <mergeCell ref="T5:U6"/>
    <mergeCell ref="X27:AE27"/>
    <mergeCell ref="S22:T22"/>
    <mergeCell ref="X24:AE24"/>
    <mergeCell ref="X22:Z22"/>
    <mergeCell ref="V5:X6"/>
  </mergeCells>
  <conditionalFormatting sqref="E5:Y6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fitToWidth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52E0BA8531571499C82D20FE8B71E54" ma:contentTypeVersion="0" ma:contentTypeDescription="Luo uusi asiakirja." ma:contentTypeScope="" ma:versionID="74c6b6d94e2e1946a9c939df6866f7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abf2a10b083844fea3f2ad2ecd5cc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B7E26F-A0BE-496B-A30A-1EE6AB83C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0662F9-7A5B-4F01-9802-132161DE05FF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20D4476-B43E-48CA-9BA2-CF8A718D31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Satakunnan ammattikorkeakoulu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Kärki Anne</dc:creator>
  <cp:lastModifiedBy>Kärki Anne</cp:lastModifiedBy>
  <cp:lastPrinted>2014-10-02T09:22:08Z</cp:lastPrinted>
  <dcterms:created xsi:type="dcterms:W3CDTF">2014-09-22T10:36:00Z</dcterms:created>
  <dcterms:modified xsi:type="dcterms:W3CDTF">2015-09-23T07:35:03Z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993913944</vt:i4>
  </property>
  <property fmtid="{D5CDD505-2E9C-101B-9397-08002B2CF9AE}" pid="3" name="_NewReviewCycle">
    <vt:lpwstr/>
  </property>
  <property fmtid="{D5CDD505-2E9C-101B-9397-08002B2CF9AE}" pid="4" name="_EmailSubject">
    <vt:lpwstr>Muutamaa lukua kaipaan</vt:lpwstr>
  </property>
  <property fmtid="{D5CDD505-2E9C-101B-9397-08002B2CF9AE}" pid="5" name="_AuthorEmail">
    <vt:lpwstr>anne.karki@samk.fi</vt:lpwstr>
  </property>
  <property fmtid="{D5CDD505-2E9C-101B-9397-08002B2CF9AE}" pid="6" name="_AuthorEmailDisplayName">
    <vt:lpwstr>Kärki Anne</vt:lpwstr>
  </property>
  <property fmtid="{D5CDD505-2E9C-101B-9397-08002B2CF9AE}" pid="7" name="ContentTypeId">
    <vt:lpwstr>0x010100E52E0BA8531571499C82D20FE8B71E54</vt:lpwstr>
  </property>
  <property fmtid="{D5CDD505-2E9C-101B-9397-08002B2CF9AE}" pid="8" name="_ReviewingToolsShownOnce">
    <vt:lpwstr/>
  </property>
</Properties>
</file>